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640" activeTab="0"/>
  </bookViews>
  <sheets>
    <sheet name="Tabela única " sheetId="1" r:id="rId1"/>
  </sheets>
  <definedNames>
    <definedName name="_xlnm.Print_Area" localSheetId="0">'Tabela única '!$A$1:$E$73</definedName>
  </definedNames>
  <calcPr fullCalcOnLoad="1"/>
</workbook>
</file>

<file path=xl/sharedStrings.xml><?xml version="1.0" encoding="utf-8"?>
<sst xmlns="http://schemas.openxmlformats.org/spreadsheetml/2006/main" count="74" uniqueCount="64">
  <si>
    <t>Item</t>
  </si>
  <si>
    <t>Qtd</t>
  </si>
  <si>
    <t>Valor total em R$</t>
  </si>
  <si>
    <t>1 - Taxa de seleção</t>
  </si>
  <si>
    <t>2 - Taxa de inscrição</t>
  </si>
  <si>
    <t>3 – Número de inscrição c/ isenções</t>
  </si>
  <si>
    <t>Valor total previsto</t>
  </si>
  <si>
    <t>III – Outras receitas por aluno</t>
  </si>
  <si>
    <t>Qtd vagas</t>
  </si>
  <si>
    <t>Qtd parcelas/vagas</t>
  </si>
  <si>
    <t>Valor Unitário de cada parcela</t>
  </si>
  <si>
    <t>Mensalidade</t>
  </si>
  <si>
    <t>TOTAL</t>
  </si>
  <si>
    <t>1 - Nº do Processo de convênio, contrato ou Termo Adesão</t>
  </si>
  <si>
    <t>II - Inscrições</t>
  </si>
  <si>
    <t>I – Convênio ou Contrato ou Termo de Adesão (quando houver)</t>
  </si>
  <si>
    <t>Aplicação das Receitas Estimadas</t>
  </si>
  <si>
    <t>Percentual</t>
  </si>
  <si>
    <t>Valor Base</t>
  </si>
  <si>
    <r>
      <t xml:space="preserve">IV – Taxas administrativas </t>
    </r>
    <r>
      <rPr>
        <b/>
        <sz val="10"/>
        <rFont val="Arial"/>
        <family val="2"/>
      </rPr>
      <t>(sobre receita bruta estimada menos investimento patrimonial)</t>
    </r>
  </si>
  <si>
    <t>V – Despesas de Custeio</t>
  </si>
  <si>
    <t>1.1 – Docentes coordenadores do curso</t>
  </si>
  <si>
    <t>2.1 – Transportes</t>
  </si>
  <si>
    <t>2.2 – Hospedagem</t>
  </si>
  <si>
    <t>2.3 – Alimentação</t>
  </si>
  <si>
    <t>3.1 – Pagamentos a pessoas físicas</t>
  </si>
  <si>
    <t>3.2 – Pagamentos a pessoas jurídicas</t>
  </si>
  <si>
    <t>Total das despesas de custeio</t>
  </si>
  <si>
    <t>1. Pagamento de Pessoal e encargos</t>
  </si>
  <si>
    <t xml:space="preserve"> 2. Despesas com pessoal </t>
  </si>
  <si>
    <t>3. Serviços de terceiros (discriminar)</t>
  </si>
  <si>
    <t>5. Discriminar outros custos</t>
  </si>
  <si>
    <t>1 – FUPPECEU-USP</t>
  </si>
  <si>
    <t>1.2 – Docentes da USP não coordenadores</t>
  </si>
  <si>
    <t>1.3 – Professores convidados</t>
  </si>
  <si>
    <t>1.4 – Funcionários da USP</t>
  </si>
  <si>
    <t>1.5 – Monitores</t>
  </si>
  <si>
    <t>VI - Resultado Financeiro</t>
  </si>
  <si>
    <t>Valor em R$</t>
  </si>
  <si>
    <t>1 - Total de Receitas</t>
  </si>
  <si>
    <t>2 - Valor total do contrato executado</t>
  </si>
  <si>
    <t>Total dos recolhimentos previsto</t>
  </si>
  <si>
    <t>4. Material de consumo (discriminar)</t>
  </si>
  <si>
    <t xml:space="preserve">Total arrecadado - Valor base R$ </t>
  </si>
  <si>
    <t>2 – UNIDADE</t>
  </si>
  <si>
    <t>Planilha de Caracterização Financeira para Cursos de Extensão</t>
  </si>
  <si>
    <t>2 - Total de Taxas</t>
  </si>
  <si>
    <t xml:space="preserve">3 - Resultado Inicial </t>
  </si>
  <si>
    <t xml:space="preserve">1.3.1 - Taxa de 20% de INSS sobre valor pago a professores convidados - empregador </t>
  </si>
  <si>
    <t>---</t>
  </si>
  <si>
    <t>Discriminar Lanche</t>
  </si>
  <si>
    <t>Discriminar Divulgação</t>
  </si>
  <si>
    <t>Discriminar Consumo</t>
  </si>
  <si>
    <t>Isenções</t>
  </si>
  <si>
    <t>Valor Unitário R$</t>
  </si>
  <si>
    <t>Receitas Estimadas:</t>
  </si>
  <si>
    <t>( * )</t>
  </si>
  <si>
    <t>( * ) A EEFE arrecada com o Curso: 5% da Receita Bruta Estimada + 30% do Resultado Final Apurado.</t>
  </si>
  <si>
    <t xml:space="preserve">4 - Total das Despesas </t>
  </si>
  <si>
    <t>5 - Resultado Final Apurado</t>
  </si>
  <si>
    <t>6 - Destinação do Resultado Final Apurado:</t>
  </si>
  <si>
    <t xml:space="preserve">      6.1 - EEFE (30%)</t>
  </si>
  <si>
    <t xml:space="preserve">      6.2 - DEPARTAMENTO (60%)</t>
  </si>
  <si>
    <t xml:space="preserve">      6.3 - CCEX (10%)</t>
  </si>
</sst>
</file>

<file path=xl/styles.xml><?xml version="1.0" encoding="utf-8"?>
<styleSheet xmlns="http://schemas.openxmlformats.org/spreadsheetml/2006/main">
  <numFmts count="4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&quot;$&quot;#,##0.00"/>
    <numFmt numFmtId="183" formatCode="0.0000"/>
    <numFmt numFmtId="184" formatCode="0.000"/>
    <numFmt numFmtId="185" formatCode="0.0%"/>
    <numFmt numFmtId="186" formatCode="&quot;R$&quot;\ #,##0.00;[Red]&quot;R$&quot;\ #,##0.00"/>
    <numFmt numFmtId="187" formatCode="0.000000"/>
    <numFmt numFmtId="188" formatCode="0.00000"/>
    <numFmt numFmtId="189" formatCode="0.0"/>
    <numFmt numFmtId="190" formatCode="#,##0.00;[Red]#,##0.00"/>
    <numFmt numFmtId="191" formatCode="#,##0;[Red]#,##0"/>
    <numFmt numFmtId="192" formatCode="&quot;R$&quot;\ #,##0.0;[Red]&quot;R$&quot;\ #,##0.0"/>
    <numFmt numFmtId="193" formatCode="[$-416]dddd\,\ d&quot; de &quot;mmmm&quot; de &quot;yyyy"/>
    <numFmt numFmtId="194" formatCode="&quot;R$ &quot;#,##0.0;[Red]&quot;R$ &quot;#,##0.0"/>
    <numFmt numFmtId="195" formatCode="&quot;R$ &quot;#,##0;[Red]&quot;R$ &quot;#,##0"/>
    <numFmt numFmtId="196" formatCode="&quot;R$ &quot;#,##0.00;[Red]&quot;R$ &quot;#,##0.00"/>
    <numFmt numFmtId="197" formatCode="_([$R$ -416]* #,##0.00_);_([$R$ -416]* \(#,##0.00\);_([$R$ -416]* &quot;-&quot;??_);_(@_)"/>
    <numFmt numFmtId="198" formatCode="_([$R$ -416]* #,##0.0_);_([$R$ -416]* \(#,##0.0\);_([$R$ -416]* &quot;-&quot;??_);_(@_)"/>
    <numFmt numFmtId="199" formatCode="&quot;R$ &quot;#,##0.00"/>
    <numFmt numFmtId="200" formatCode="[$R$ -416]#,##0.00_);\([$R$ -416]#,##0.00\)"/>
    <numFmt numFmtId="201" formatCode="&quot;R$&quot;\ #,##0.00"/>
  </numFmts>
  <fonts count="50">
    <font>
      <sz val="10"/>
      <name val="Arial"/>
      <family val="0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b/>
      <sz val="14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186" fontId="4" fillId="0" borderId="0" xfId="0" applyNumberFormat="1" applyFont="1" applyAlignment="1">
      <alignment horizontal="center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Alignment="1">
      <alignment/>
    </xf>
    <xf numFmtId="201" fontId="0" fillId="0" borderId="0" xfId="0" applyNumberForma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196" fontId="6" fillId="33" borderId="17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NumberFormat="1" applyAlignment="1">
      <alignment/>
    </xf>
    <xf numFmtId="0" fontId="5" fillId="0" borderId="0" xfId="0" applyNumberFormat="1" applyFont="1" applyAlignment="1">
      <alignment/>
    </xf>
    <xf numFmtId="0" fontId="5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horizontal="center"/>
    </xf>
    <xf numFmtId="0" fontId="5" fillId="0" borderId="0" xfId="0" applyNumberFormat="1" applyFont="1" applyAlignment="1">
      <alignment horizontal="center"/>
    </xf>
    <xf numFmtId="2" fontId="4" fillId="0" borderId="0" xfId="0" applyNumberFormat="1" applyFont="1" applyAlignment="1">
      <alignment/>
    </xf>
    <xf numFmtId="2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9" fontId="9" fillId="0" borderId="14" xfId="0" applyNumberFormat="1" applyFont="1" applyBorder="1" applyAlignment="1">
      <alignment horizontal="center" vertical="center" wrapText="1"/>
    </xf>
    <xf numFmtId="9" fontId="9" fillId="0" borderId="15" xfId="0" applyNumberFormat="1" applyFont="1" applyBorder="1" applyAlignment="1">
      <alignment horizontal="center" vertical="center" wrapText="1"/>
    </xf>
    <xf numFmtId="186" fontId="1" fillId="33" borderId="15" xfId="0" applyNumberFormat="1" applyFont="1" applyFill="1" applyBorder="1" applyAlignment="1">
      <alignment horizontal="center" vertical="center" wrapText="1"/>
    </xf>
    <xf numFmtId="194" fontId="2" fillId="0" borderId="18" xfId="0" applyNumberFormat="1" applyFont="1" applyBorder="1" applyAlignment="1">
      <alignment horizontal="center" vertical="center" wrapText="1"/>
    </xf>
    <xf numFmtId="196" fontId="2" fillId="0" borderId="19" xfId="0" applyNumberFormat="1" applyFont="1" applyBorder="1" applyAlignment="1">
      <alignment horizontal="center" vertical="center" wrapText="1"/>
    </xf>
    <xf numFmtId="196" fontId="2" fillId="0" borderId="19" xfId="0" applyNumberFormat="1" applyFont="1" applyFill="1" applyBorder="1" applyAlignment="1">
      <alignment horizontal="center" vertical="center" wrapText="1"/>
    </xf>
    <xf numFmtId="9" fontId="3" fillId="0" borderId="14" xfId="51" applyFont="1" applyBorder="1" applyAlignment="1">
      <alignment horizontal="center" vertical="center" wrapText="1"/>
    </xf>
    <xf numFmtId="186" fontId="2" fillId="34" borderId="14" xfId="0" applyNumberFormat="1" applyFont="1" applyFill="1" applyBorder="1" applyAlignment="1">
      <alignment horizontal="center" vertical="center" wrapText="1"/>
    </xf>
    <xf numFmtId="9" fontId="3" fillId="0" borderId="15" xfId="51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/>
    </xf>
    <xf numFmtId="0" fontId="1" fillId="0" borderId="1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186" fontId="1" fillId="33" borderId="16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vertical="center" wrapText="1"/>
    </xf>
    <xf numFmtId="0" fontId="4" fillId="0" borderId="17" xfId="0" applyFont="1" applyFill="1" applyBorder="1" applyAlignment="1">
      <alignment horizontal="center" vertical="center" wrapText="1"/>
    </xf>
    <xf numFmtId="186" fontId="4" fillId="0" borderId="17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vertical="center" wrapText="1"/>
    </xf>
    <xf numFmtId="0" fontId="1" fillId="35" borderId="17" xfId="0" applyFont="1" applyFill="1" applyBorder="1" applyAlignment="1">
      <alignment horizontal="center" vertical="center" wrapText="1"/>
    </xf>
    <xf numFmtId="186" fontId="1" fillId="33" borderId="17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35" borderId="15" xfId="0" applyFont="1" applyFill="1" applyBorder="1" applyAlignment="1">
      <alignment horizontal="center" vertical="center" wrapText="1"/>
    </xf>
    <xf numFmtId="186" fontId="3" fillId="35" borderId="15" xfId="0" applyNumberFormat="1" applyFont="1" applyFill="1" applyBorder="1" applyAlignment="1">
      <alignment horizontal="center" vertical="center" wrapText="1"/>
    </xf>
    <xf numFmtId="0" fontId="3" fillId="0" borderId="20" xfId="0" applyFont="1" applyBorder="1" applyAlignment="1">
      <alignment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1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2" fillId="0" borderId="21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0" fontId="1" fillId="0" borderId="14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200" fontId="2" fillId="0" borderId="22" xfId="62" applyNumberFormat="1" applyFont="1" applyFill="1" applyBorder="1" applyAlignment="1">
      <alignment horizontal="center" vertical="center"/>
    </xf>
    <xf numFmtId="0" fontId="2" fillId="0" borderId="24" xfId="0" applyFont="1" applyBorder="1" applyAlignment="1">
      <alignment vertical="center"/>
    </xf>
    <xf numFmtId="200" fontId="2" fillId="0" borderId="21" xfId="62" applyNumberFormat="1" applyFont="1" applyFill="1" applyBorder="1" applyAlignment="1">
      <alignment horizontal="center" vertical="center"/>
    </xf>
    <xf numFmtId="0" fontId="2" fillId="0" borderId="25" xfId="0" applyFont="1" applyBorder="1" applyAlignment="1">
      <alignment vertical="center"/>
    </xf>
    <xf numFmtId="200" fontId="2" fillId="0" borderId="26" xfId="0" applyNumberFormat="1" applyFont="1" applyFill="1" applyBorder="1" applyAlignment="1">
      <alignment horizontal="center" vertical="center"/>
    </xf>
    <xf numFmtId="200" fontId="3" fillId="33" borderId="14" xfId="0" applyNumberFormat="1" applyFont="1" applyFill="1" applyBorder="1" applyAlignment="1">
      <alignment horizontal="center" vertical="center"/>
    </xf>
    <xf numFmtId="200" fontId="2" fillId="0" borderId="20" xfId="0" applyNumberFormat="1" applyFont="1" applyFill="1" applyBorder="1" applyAlignment="1" quotePrefix="1">
      <alignment horizontal="center" vertical="center"/>
    </xf>
    <xf numFmtId="0" fontId="3" fillId="0" borderId="27" xfId="0" applyFont="1" applyFill="1" applyBorder="1" applyAlignment="1">
      <alignment vertical="center"/>
    </xf>
    <xf numFmtId="200" fontId="3" fillId="33" borderId="21" xfId="0" applyNumberFormat="1" applyFont="1" applyFill="1" applyBorder="1" applyAlignment="1">
      <alignment horizontal="center" vertical="center"/>
    </xf>
    <xf numFmtId="200" fontId="3" fillId="33" borderId="28" xfId="0" applyNumberFormat="1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left" vertical="center"/>
    </xf>
    <xf numFmtId="0" fontId="3" fillId="0" borderId="29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200" fontId="3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10" xfId="0" applyFont="1" applyFill="1" applyBorder="1" applyAlignment="1">
      <alignment vertical="center"/>
    </xf>
    <xf numFmtId="0" fontId="9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NumberFormat="1" applyAlignment="1">
      <alignment horizontal="left"/>
    </xf>
    <xf numFmtId="0" fontId="3" fillId="0" borderId="24" xfId="0" applyFont="1" applyBorder="1" applyAlignment="1">
      <alignment vertical="center"/>
    </xf>
    <xf numFmtId="200" fontId="3" fillId="0" borderId="21" xfId="62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49" fillId="0" borderId="0" xfId="0" applyFont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47625</xdr:rowOff>
    </xdr:from>
    <xdr:to>
      <xdr:col>1</xdr:col>
      <xdr:colOff>219075</xdr:colOff>
      <xdr:row>6</xdr:row>
      <xdr:rowOff>66675</xdr:rowOff>
    </xdr:to>
    <xdr:pic>
      <xdr:nvPicPr>
        <xdr:cNvPr id="1" name="Imagem 34" descr="Z:\3 comunicação\identidade visual\logo eefe 2016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47625"/>
          <a:ext cx="31051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257175</xdr:colOff>
      <xdr:row>0</xdr:row>
      <xdr:rowOff>104775</xdr:rowOff>
    </xdr:from>
    <xdr:to>
      <xdr:col>4</xdr:col>
      <xdr:colOff>1152525</xdr:colOff>
      <xdr:row>3</xdr:row>
      <xdr:rowOff>38100</xdr:rowOff>
    </xdr:to>
    <xdr:pic>
      <xdr:nvPicPr>
        <xdr:cNvPr id="2" name="Imagem 35" descr="Z:\5 imagens\Logos\usp\usp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91550" y="104775"/>
          <a:ext cx="8953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E92"/>
  <sheetViews>
    <sheetView showGridLines="0" tabSelected="1" zoomScalePageLayoutView="0" workbookViewId="0" topLeftCell="A22">
      <selection activeCell="D77" sqref="D77"/>
    </sheetView>
  </sheetViews>
  <sheetFormatPr defaultColWidth="9.140625" defaultRowHeight="12.75"/>
  <cols>
    <col min="1" max="1" width="46.8515625" style="1" customWidth="1"/>
    <col min="2" max="2" width="37.421875" style="7" customWidth="1"/>
    <col min="3" max="3" width="20.28125" style="1" customWidth="1"/>
    <col min="4" max="4" width="20.421875" style="1" customWidth="1"/>
    <col min="5" max="5" width="20.8515625" style="1" customWidth="1"/>
    <col min="6" max="16384" width="9.140625" style="1" customWidth="1"/>
  </cols>
  <sheetData>
    <row r="1" ht="12" customHeight="1"/>
    <row r="2" ht="12.75" customHeight="1"/>
    <row r="3" ht="12" customHeight="1"/>
    <row r="4" ht="12" customHeight="1"/>
    <row r="5" ht="11.25" customHeight="1"/>
    <row r="6" ht="19.5" customHeight="1"/>
    <row r="7" ht="10.5" customHeight="1"/>
    <row r="8" spans="1:5" s="2" customFormat="1" ht="18">
      <c r="A8" s="95" t="s">
        <v>45</v>
      </c>
      <c r="B8" s="95"/>
      <c r="C8" s="95"/>
      <c r="D8" s="95"/>
      <c r="E8" s="95"/>
    </row>
    <row r="9" s="2" customFormat="1" ht="10.5" customHeight="1">
      <c r="B9" s="5"/>
    </row>
    <row r="10" spans="1:2" s="2" customFormat="1" ht="15.75">
      <c r="A10" s="6" t="s">
        <v>55</v>
      </c>
      <c r="B10" s="5"/>
    </row>
    <row r="11" s="2" customFormat="1" ht="15.75">
      <c r="B11" s="5"/>
    </row>
    <row r="12" spans="1:2" s="2" customFormat="1" ht="16.5" thickBot="1">
      <c r="A12" s="2" t="s">
        <v>15</v>
      </c>
      <c r="B12" s="7"/>
    </row>
    <row r="13" spans="1:4" s="2" customFormat="1" ht="18.75" customHeight="1" thickBot="1">
      <c r="A13" s="15" t="s">
        <v>13</v>
      </c>
      <c r="B13" s="19"/>
      <c r="C13" s="20"/>
      <c r="D13" s="21"/>
    </row>
    <row r="14" spans="1:4" s="2" customFormat="1" ht="18" customHeight="1" thickBot="1">
      <c r="A14" s="16" t="s">
        <v>40</v>
      </c>
      <c r="B14" s="17"/>
      <c r="C14" s="18"/>
      <c r="D14" s="22"/>
    </row>
    <row r="15" spans="1:4" s="2" customFormat="1" ht="15.75" customHeight="1">
      <c r="A15" s="3"/>
      <c r="B15" s="8"/>
      <c r="C15" s="4"/>
      <c r="D15" s="4"/>
    </row>
    <row r="16" spans="1:4" s="2" customFormat="1" ht="21" customHeight="1" thickBot="1">
      <c r="A16" s="4" t="s">
        <v>14</v>
      </c>
      <c r="B16" s="8"/>
      <c r="C16" s="4"/>
      <c r="D16" s="4"/>
    </row>
    <row r="17" spans="1:4" ht="18.75" customHeight="1" thickBot="1">
      <c r="A17" s="23" t="s">
        <v>0</v>
      </c>
      <c r="B17" s="24" t="s">
        <v>1</v>
      </c>
      <c r="C17" s="24" t="s">
        <v>54</v>
      </c>
      <c r="D17" s="24" t="s">
        <v>2</v>
      </c>
    </row>
    <row r="18" spans="1:4" ht="18.75" customHeight="1" thickBot="1">
      <c r="A18" s="49" t="s">
        <v>3</v>
      </c>
      <c r="B18" s="50"/>
      <c r="C18" s="50"/>
      <c r="D18" s="51">
        <f>B18*C18</f>
        <v>0</v>
      </c>
    </row>
    <row r="19" spans="1:4" ht="18.75" customHeight="1" thickBot="1">
      <c r="A19" s="49" t="s">
        <v>4</v>
      </c>
      <c r="B19" s="50"/>
      <c r="C19" s="50"/>
      <c r="D19" s="51">
        <f>B19*C19</f>
        <v>0</v>
      </c>
    </row>
    <row r="20" spans="1:4" ht="18.75" customHeight="1" thickBot="1">
      <c r="A20" s="49" t="s">
        <v>5</v>
      </c>
      <c r="B20" s="50"/>
      <c r="C20" s="50"/>
      <c r="D20" s="51">
        <f>B20*C20</f>
        <v>0</v>
      </c>
    </row>
    <row r="21" spans="1:4" ht="18.75" customHeight="1" thickBot="1">
      <c r="A21" s="52" t="s">
        <v>6</v>
      </c>
      <c r="B21" s="53"/>
      <c r="C21" s="53"/>
      <c r="D21" s="54">
        <f>D18+D19-D20</f>
        <v>0</v>
      </c>
    </row>
    <row r="22" ht="15.75" customHeight="1"/>
    <row r="23" ht="16.5" thickBot="1">
      <c r="A23" s="2" t="s">
        <v>7</v>
      </c>
    </row>
    <row r="24" spans="1:5" ht="35.25" customHeight="1" thickBot="1">
      <c r="A24" s="23" t="s">
        <v>0</v>
      </c>
      <c r="B24" s="24" t="s">
        <v>8</v>
      </c>
      <c r="C24" s="24" t="s">
        <v>9</v>
      </c>
      <c r="D24" s="24" t="s">
        <v>10</v>
      </c>
      <c r="E24" s="24" t="s">
        <v>2</v>
      </c>
    </row>
    <row r="25" spans="1:5" ht="18.75" customHeight="1" thickBot="1">
      <c r="A25" s="49" t="s">
        <v>11</v>
      </c>
      <c r="B25" s="50"/>
      <c r="C25" s="50"/>
      <c r="D25" s="50"/>
      <c r="E25" s="51">
        <f>(B25*C25)*D25</f>
        <v>0</v>
      </c>
    </row>
    <row r="26" spans="1:5" ht="18.75" customHeight="1" thickBot="1">
      <c r="A26" s="49" t="s">
        <v>53</v>
      </c>
      <c r="B26" s="50"/>
      <c r="C26" s="50"/>
      <c r="D26" s="50"/>
      <c r="E26" s="51"/>
    </row>
    <row r="27" spans="1:5" ht="18.75" customHeight="1" thickBot="1">
      <c r="A27" s="52" t="s">
        <v>12</v>
      </c>
      <c r="B27" s="53"/>
      <c r="C27" s="53"/>
      <c r="D27" s="53"/>
      <c r="E27" s="54">
        <f>E25</f>
        <v>0</v>
      </c>
    </row>
    <row r="28" ht="15.75" customHeight="1" thickBot="1"/>
    <row r="29" spans="1:5" ht="18" customHeight="1" thickBot="1">
      <c r="A29" s="45"/>
      <c r="B29" s="93" t="s">
        <v>16</v>
      </c>
      <c r="C29" s="94"/>
      <c r="D29" s="47" t="s">
        <v>18</v>
      </c>
      <c r="E29" s="48">
        <f>D21+E27</f>
        <v>0</v>
      </c>
    </row>
    <row r="30" spans="2:4" ht="15.75" customHeight="1">
      <c r="B30" s="9"/>
      <c r="C30"/>
      <c r="D30"/>
    </row>
    <row r="31" spans="1:4" ht="16.5" thickBot="1">
      <c r="A31" s="2" t="s">
        <v>19</v>
      </c>
      <c r="B31" s="9"/>
      <c r="C31"/>
      <c r="D31"/>
    </row>
    <row r="32" spans="1:4" ht="18.75" customHeight="1" thickBot="1">
      <c r="A32" s="23" t="s">
        <v>0</v>
      </c>
      <c r="B32" s="23" t="s">
        <v>18</v>
      </c>
      <c r="C32" s="23" t="s">
        <v>17</v>
      </c>
      <c r="D32" s="23" t="s">
        <v>2</v>
      </c>
    </row>
    <row r="33" spans="1:4" ht="18.75" customHeight="1" thickBot="1">
      <c r="A33" s="55" t="s">
        <v>32</v>
      </c>
      <c r="B33" s="36" t="s">
        <v>43</v>
      </c>
      <c r="C33" s="42">
        <v>0.05</v>
      </c>
      <c r="D33" s="43">
        <f>(D21+E27)*C33</f>
        <v>0</v>
      </c>
    </row>
    <row r="34" spans="1:5" ht="18.75" customHeight="1" thickBot="1">
      <c r="A34" s="56" t="s">
        <v>44</v>
      </c>
      <c r="B34" s="37" t="s">
        <v>43</v>
      </c>
      <c r="C34" s="44">
        <v>0.05</v>
      </c>
      <c r="D34" s="43">
        <f>(D21+E27)*C34</f>
        <v>0</v>
      </c>
      <c r="E34" s="88" t="s">
        <v>56</v>
      </c>
    </row>
    <row r="35" spans="1:4" ht="18.75" customHeight="1" thickBot="1">
      <c r="A35" s="56" t="s">
        <v>41</v>
      </c>
      <c r="B35" s="57"/>
      <c r="C35" s="58"/>
      <c r="D35" s="38">
        <f>SUM(D33:D34)</f>
        <v>0</v>
      </c>
    </row>
    <row r="36" spans="2:4" ht="15.75" customHeight="1">
      <c r="B36" s="9"/>
      <c r="C36"/>
      <c r="D36"/>
    </row>
    <row r="37" spans="1:2" ht="16.5" thickBot="1">
      <c r="A37" s="2" t="s">
        <v>20</v>
      </c>
      <c r="B37" s="9"/>
    </row>
    <row r="38" spans="1:4" ht="18.75" customHeight="1" thickBot="1">
      <c r="A38" s="23" t="s">
        <v>0</v>
      </c>
      <c r="B38" s="24" t="s">
        <v>2</v>
      </c>
      <c r="C38" s="2"/>
      <c r="D38" s="2"/>
    </row>
    <row r="39" spans="1:4" s="2" customFormat="1" ht="18.75" customHeight="1">
      <c r="A39" s="59" t="s">
        <v>28</v>
      </c>
      <c r="B39" s="39"/>
      <c r="C39" s="1"/>
      <c r="D39" s="1"/>
    </row>
    <row r="40" spans="1:2" ht="18.75" customHeight="1">
      <c r="A40" s="60" t="s">
        <v>21</v>
      </c>
      <c r="B40" s="40">
        <v>0</v>
      </c>
    </row>
    <row r="41" spans="1:2" ht="18.75" customHeight="1">
      <c r="A41" s="60" t="s">
        <v>33</v>
      </c>
      <c r="B41" s="40">
        <v>0</v>
      </c>
    </row>
    <row r="42" spans="1:2" ht="18.75" customHeight="1">
      <c r="A42" s="61" t="s">
        <v>34</v>
      </c>
      <c r="B42" s="40">
        <v>0</v>
      </c>
    </row>
    <row r="43" spans="1:3" ht="29.25" customHeight="1">
      <c r="A43" s="62" t="s">
        <v>48</v>
      </c>
      <c r="B43" s="40">
        <f>(B42*0.2)</f>
        <v>0</v>
      </c>
      <c r="C43" s="11"/>
    </row>
    <row r="44" spans="1:4" ht="18.75" customHeight="1">
      <c r="A44" s="60" t="s">
        <v>35</v>
      </c>
      <c r="B44" s="40">
        <v>0</v>
      </c>
      <c r="D44" s="12"/>
    </row>
    <row r="45" spans="1:2" ht="18.75" customHeight="1">
      <c r="A45" s="60" t="s">
        <v>36</v>
      </c>
      <c r="B45" s="40">
        <v>0</v>
      </c>
    </row>
    <row r="46" spans="1:2" ht="18.75" customHeight="1">
      <c r="A46" s="63" t="s">
        <v>29</v>
      </c>
      <c r="B46" s="40"/>
    </row>
    <row r="47" spans="1:2" ht="18.75" customHeight="1">
      <c r="A47" s="60" t="s">
        <v>22</v>
      </c>
      <c r="B47" s="40">
        <v>0</v>
      </c>
    </row>
    <row r="48" spans="1:2" ht="18.75" customHeight="1">
      <c r="A48" s="60" t="s">
        <v>23</v>
      </c>
      <c r="B48" s="40">
        <v>0</v>
      </c>
    </row>
    <row r="49" spans="1:2" ht="18.75" customHeight="1">
      <c r="A49" s="60" t="s">
        <v>24</v>
      </c>
      <c r="B49" s="40">
        <v>0</v>
      </c>
    </row>
    <row r="50" spans="1:2" ht="18.75" customHeight="1">
      <c r="A50" s="63" t="s">
        <v>30</v>
      </c>
      <c r="B50" s="41"/>
    </row>
    <row r="51" spans="1:2" ht="18.75" customHeight="1">
      <c r="A51" s="61" t="s">
        <v>25</v>
      </c>
      <c r="B51" s="40">
        <v>0</v>
      </c>
    </row>
    <row r="52" spans="1:2" ht="18.75" customHeight="1">
      <c r="A52" s="60" t="s">
        <v>26</v>
      </c>
      <c r="B52" s="40">
        <v>0</v>
      </c>
    </row>
    <row r="53" spans="1:2" ht="18.75" customHeight="1">
      <c r="A53" s="63" t="s">
        <v>42</v>
      </c>
      <c r="B53" s="40"/>
    </row>
    <row r="54" spans="1:2" ht="18.75" customHeight="1">
      <c r="A54" s="64" t="s">
        <v>52</v>
      </c>
      <c r="B54" s="40">
        <v>0</v>
      </c>
    </row>
    <row r="55" spans="1:2" ht="18.75" customHeight="1">
      <c r="A55" s="65" t="s">
        <v>31</v>
      </c>
      <c r="B55" s="40"/>
    </row>
    <row r="56" spans="1:2" ht="18.75" customHeight="1">
      <c r="A56" s="64" t="s">
        <v>50</v>
      </c>
      <c r="B56" s="40">
        <v>0</v>
      </c>
    </row>
    <row r="57" spans="1:2" ht="18.75" customHeight="1" thickBot="1">
      <c r="A57" s="66" t="s">
        <v>51</v>
      </c>
      <c r="B57" s="40">
        <v>0</v>
      </c>
    </row>
    <row r="58" spans="1:2" ht="18.75" customHeight="1" thickBot="1">
      <c r="A58" s="56" t="s">
        <v>27</v>
      </c>
      <c r="B58" s="25">
        <f>SUM(B40:B57)</f>
        <v>0</v>
      </c>
    </row>
    <row r="59" spans="2:4" ht="15.75" customHeight="1">
      <c r="B59" s="9"/>
      <c r="C59"/>
      <c r="D59"/>
    </row>
    <row r="60" spans="1:4" ht="16.5" thickBot="1">
      <c r="A60" s="2" t="s">
        <v>37</v>
      </c>
      <c r="B60" s="10"/>
      <c r="C60"/>
      <c r="D60"/>
    </row>
    <row r="61" spans="1:4" ht="16.5" thickBot="1">
      <c r="A61" s="46" t="s">
        <v>0</v>
      </c>
      <c r="B61" s="67" t="s">
        <v>38</v>
      </c>
      <c r="C61" s="27"/>
      <c r="D61"/>
    </row>
    <row r="62" spans="1:4" ht="15">
      <c r="A62" s="68" t="s">
        <v>39</v>
      </c>
      <c r="B62" s="69">
        <f>D21+E27</f>
        <v>0</v>
      </c>
      <c r="C62" s="27"/>
      <c r="D62"/>
    </row>
    <row r="63" spans="1:4" ht="15">
      <c r="A63" s="70" t="s">
        <v>46</v>
      </c>
      <c r="B63" s="71">
        <f>D35</f>
        <v>0</v>
      </c>
      <c r="C63" s="14"/>
      <c r="D63"/>
    </row>
    <row r="64" spans="1:4" ht="15">
      <c r="A64" s="90" t="s">
        <v>47</v>
      </c>
      <c r="B64" s="91">
        <f>B62-B63</f>
        <v>0</v>
      </c>
      <c r="C64" s="27"/>
      <c r="D64"/>
    </row>
    <row r="65" spans="1:4" ht="15.75" thickBot="1">
      <c r="A65" s="72" t="s">
        <v>58</v>
      </c>
      <c r="B65" s="73">
        <f>B58</f>
        <v>0</v>
      </c>
      <c r="C65" s="28"/>
      <c r="D65"/>
    </row>
    <row r="66" spans="1:4" ht="15.75" thickBot="1">
      <c r="A66" s="86" t="s">
        <v>59</v>
      </c>
      <c r="B66" s="74">
        <f>B64-B65</f>
        <v>0</v>
      </c>
      <c r="C66" s="29"/>
      <c r="D66"/>
    </row>
    <row r="67" spans="1:4" s="85" customFormat="1" ht="15.75" thickBot="1">
      <c r="A67" s="81"/>
      <c r="B67" s="82"/>
      <c r="C67" s="83"/>
      <c r="D67" s="84"/>
    </row>
    <row r="68" spans="1:4" ht="15">
      <c r="A68" s="76" t="s">
        <v>60</v>
      </c>
      <c r="B68" s="75" t="s">
        <v>49</v>
      </c>
      <c r="C68" s="28"/>
      <c r="D68"/>
    </row>
    <row r="69" spans="1:4" ht="15">
      <c r="A69" s="79" t="s">
        <v>61</v>
      </c>
      <c r="B69" s="77">
        <f>B66*0.3</f>
        <v>0</v>
      </c>
      <c r="C69" s="89" t="s">
        <v>56</v>
      </c>
      <c r="D69"/>
    </row>
    <row r="70" spans="1:4" ht="15">
      <c r="A70" s="79" t="s">
        <v>62</v>
      </c>
      <c r="B70" s="77">
        <f>B66*0.6</f>
        <v>0</v>
      </c>
      <c r="C70" s="30"/>
      <c r="D70"/>
    </row>
    <row r="71" spans="1:4" ht="15.75" thickBot="1">
      <c r="A71" s="80" t="s">
        <v>63</v>
      </c>
      <c r="B71" s="78">
        <f>B66*0.1</f>
        <v>0</v>
      </c>
      <c r="C71" s="31"/>
      <c r="D71"/>
    </row>
    <row r="72" spans="2:4" ht="15">
      <c r="B72" s="9"/>
      <c r="C72" s="27"/>
      <c r="D72"/>
    </row>
    <row r="73" spans="1:4" ht="15">
      <c r="A73" s="87" t="s">
        <v>57</v>
      </c>
      <c r="B73" s="26"/>
      <c r="C73" s="13"/>
      <c r="D73" s="13"/>
    </row>
    <row r="74" ht="15">
      <c r="D74" s="7"/>
    </row>
    <row r="75" ht="15">
      <c r="D75" s="92"/>
    </row>
    <row r="76" ht="15">
      <c r="D76" s="92"/>
    </row>
    <row r="77" ht="15">
      <c r="D77" s="7"/>
    </row>
    <row r="78" ht="15">
      <c r="D78" s="7"/>
    </row>
    <row r="79" ht="15">
      <c r="D79" s="7"/>
    </row>
    <row r="80" ht="15">
      <c r="D80" s="7"/>
    </row>
    <row r="82" spans="1:4" ht="15">
      <c r="A82" s="35"/>
      <c r="B82" s="1"/>
      <c r="C82" s="7"/>
      <c r="D82" s="34"/>
    </row>
    <row r="83" spans="1:4" ht="15">
      <c r="A83" s="35"/>
      <c r="B83" s="1"/>
      <c r="C83" s="7"/>
      <c r="D83" s="34"/>
    </row>
    <row r="84" spans="1:4" ht="15">
      <c r="A84" s="35"/>
      <c r="B84" s="1"/>
      <c r="C84" s="7"/>
      <c r="D84" s="34"/>
    </row>
    <row r="85" spans="1:4" ht="15">
      <c r="A85" s="35"/>
      <c r="B85" s="1"/>
      <c r="C85" s="7"/>
      <c r="D85" s="34"/>
    </row>
    <row r="86" spans="2:3" ht="15">
      <c r="B86" s="1"/>
      <c r="C86" s="7"/>
    </row>
    <row r="87" spans="2:4" ht="15">
      <c r="B87" s="33"/>
      <c r="C87" s="32"/>
      <c r="D87" s="32"/>
    </row>
    <row r="88" spans="2:4" ht="15">
      <c r="B88" s="33"/>
      <c r="C88" s="32"/>
      <c r="D88" s="32"/>
    </row>
    <row r="89" spans="2:4" ht="15">
      <c r="B89" s="33"/>
      <c r="C89" s="32"/>
      <c r="D89" s="32"/>
    </row>
    <row r="90" spans="2:4" ht="15">
      <c r="B90" s="33"/>
      <c r="C90" s="32"/>
      <c r="D90" s="32"/>
    </row>
    <row r="92" spans="2:3" ht="15">
      <c r="B92" s="33"/>
      <c r="C92" s="32"/>
    </row>
  </sheetData>
  <sheetProtection/>
  <mergeCells count="3">
    <mergeCell ref="D75:D76"/>
    <mergeCell ref="B29:C29"/>
    <mergeCell ref="A8:E8"/>
  </mergeCells>
  <printOptions/>
  <pageMargins left="0.5118110236220472" right="0.2755905511811024" top="0.2362204724409449" bottom="0.31496062992125984" header="0.15748031496062992" footer="0.15748031496062992"/>
  <pageSetup horizontalDpi="600" verticalDpi="600" orientation="portrait" paperSize="9" scale="65" r:id="rId2"/>
  <ignoredErrors>
    <ignoredError sqref="B65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A. Teixeira</dc:creator>
  <cp:keywords/>
  <dc:description/>
  <cp:lastModifiedBy>Rosangela</cp:lastModifiedBy>
  <cp:lastPrinted>2017-05-08T13:21:20Z</cp:lastPrinted>
  <dcterms:created xsi:type="dcterms:W3CDTF">2007-06-21T16:15:55Z</dcterms:created>
  <dcterms:modified xsi:type="dcterms:W3CDTF">2017-05-18T17:30:25Z</dcterms:modified>
  <cp:category/>
  <cp:version/>
  <cp:contentType/>
  <cp:contentStatus/>
</cp:coreProperties>
</file>